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12300" tabRatio="802" activeTab="1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PIELIKUMS'!$A$15</definedName>
    <definedName name="_ftnref1" localSheetId="0">'1. PIELIKUMS'!$B$6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PIELIKUMS'!$A$1:$AC$16</definedName>
    <definedName name="_xlnm.Print_Area" localSheetId="2">'3.PIELIKUMS'!$A$1:$J$34</definedName>
    <definedName name="_xlnm.Print_Titles" localSheetId="2">'3.PIELIKUMS'!$4:$5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<sst xmlns="http://schemas.openxmlformats.org/spreadsheetml/2006/main" count="218" uniqueCount="141">
  <si>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</si>
  <si>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</si>
  <si>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</si>
  <si>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</si>
  <si>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</si>
  <si>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</si>
  <si>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</si>
  <si>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</si>
  <si>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</si>
  <si>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</si>
  <si>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</si>
  <si>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</si>
  <si>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</si>
  <si>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</si>
  <si>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</si>
  <si>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</si>
  <si>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</si>
  <si>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</si>
  <si>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</si>
  <si>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</si>
  <si>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</si>
  <si>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</si>
  <si>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</si>
  <si>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</si>
  <si>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</si>
  <si>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</si>
  <si>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</si>
  <si>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</si>
  <si>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</si>
  <si>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</si>
  <si>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</si>
  <si>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</si>
  <si>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</si>
  <si>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</si>
  <si>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</si>
  <si>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</si>
  <si>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</si>
  <si>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</si>
  <si>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</si>
  <si>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</si>
  <si>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</si>
  <si>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</si>
  <si>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</si>
  <si>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</si>
  <si>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</si>
  <si>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</si>
  <si>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</si>
  <si>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Summa</t>
  </si>
  <si>
    <t>Finansējuma avots</t>
  </si>
  <si>
    <t>Izmaksu pozīcijas nosaukums*</t>
  </si>
  <si>
    <t>Projekta īstenošanas personāla izmaksas</t>
  </si>
  <si>
    <t>KOPĀ</t>
  </si>
  <si>
    <t>Projekta darbības Nr.</t>
  </si>
  <si>
    <t>t.sk. PVN</t>
  </si>
  <si>
    <t xml:space="preserve"> Daudzums</t>
  </si>
  <si>
    <t>Projekta īstenošanas laika grafiks</t>
  </si>
  <si>
    <t>15.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</si>
  <si>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</si>
  <si>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</si>
  <si>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</si>
  <si>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</si>
  <si>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</si>
  <si>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</si>
  <si>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</si>
  <si>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</si>
  <si>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</si>
  <si>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</si>
  <si>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</si>
  <si>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</si>
  <si>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</si>
  <si>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</si>
  <si>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</si>
  <si>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</si>
  <si>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</si>
  <si>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</si>
  <si>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3.pielikums
Vienas vienības izmaksu pielietojums</t>
  </si>
  <si>
    <t>ir</t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</si>
  <si>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*</t>
    </r>
  </si>
  <si>
    <r>
      <t>Projekta darbības numurs</t>
    </r>
    <r>
      <rPr>
        <vertAlign val="superscript"/>
        <sz val="12"/>
        <rFont val="Times New Roman"/>
        <family val="1"/>
      </rPr>
      <t>**</t>
    </r>
  </si>
  <si>
    <r>
      <rPr>
        <vertAlign val="superscript"/>
        <sz val="10"/>
        <rFont val="Times New Roman"/>
        <family val="1"/>
      </rPr>
      <t>**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</t>
    </r>
  </si>
  <si>
    <t>2016.gads</t>
  </si>
  <si>
    <t>2017.gads</t>
  </si>
  <si>
    <t>2018.gads</t>
  </si>
  <si>
    <t>Eiropas Sociālā fonda finansējums</t>
  </si>
  <si>
    <t>2.2.2.</t>
  </si>
  <si>
    <t>3.1.</t>
  </si>
  <si>
    <t>Projekta īstenošanas personāla atlīdzības izmaksas</t>
  </si>
  <si>
    <t>netiešās</t>
  </si>
  <si>
    <t>tiešās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</si>
  <si>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Ja saskaņā ar Ministru kabineta noteikumiem par specifiskā atbalsta mērķa pasākuma īstenošanu projekta atbalstāmās darbības ir veiktas pirms projekta iesnieguma apstiprināšanas, tās jāatzīmē ar "P"; pēc projekta iesnieguma apstiprināšanas plānotās darbības jāatzīmē ar "X".</t>
    </r>
  </si>
  <si>
    <t>1.pielikums</t>
  </si>
  <si>
    <t>projekta iesniegumam</t>
  </si>
  <si>
    <t>Kopā</t>
  </si>
  <si>
    <t>13.</t>
  </si>
  <si>
    <t>Pārējās projekta īstenošanas izmaksas</t>
  </si>
  <si>
    <t>13.1.</t>
  </si>
  <si>
    <t>3. pielikums
projekta iesniegumam</t>
  </si>
  <si>
    <t>Projekta vadības izmaksas</t>
  </si>
  <si>
    <t>2019.gads</t>
  </si>
  <si>
    <t>Projekta izmaksas saskaņā ar vienoto izmaksu likmi</t>
  </si>
  <si>
    <t>2.2.3.</t>
  </si>
  <si>
    <t>3.2.</t>
  </si>
  <si>
    <t>Pārējās projekta īstenošanas personāla izmaksas</t>
  </si>
  <si>
    <t xml:space="preserve">* Izmaksu pozīcijas norāda saskaņā ar Ministru kabineta noteikumos par specifiskā atbalsta mērķa pasākuma īstenošanu norādītajām attiecināmo izmaksu pozīcijām </t>
  </si>
  <si>
    <t>13.2.</t>
  </si>
  <si>
    <t>13.4.</t>
  </si>
  <si>
    <t>Attiecināmās izmaksas</t>
  </si>
  <si>
    <t>-</t>
  </si>
  <si>
    <t>2020.gads</t>
  </si>
  <si>
    <t>2021.gads</t>
  </si>
  <si>
    <t>2022.gads</t>
  </si>
  <si>
    <t xml:space="preserve">Projekta vadības personāla atlīdzības izmaksas </t>
  </si>
  <si>
    <t>Pārējās projekta vadības izmaksas</t>
  </si>
  <si>
    <t>10.</t>
  </si>
  <si>
    <t>Informatīvo un publicitātes pasākumu izmaksas</t>
  </si>
  <si>
    <t>13.3.</t>
  </si>
  <si>
    <t>13.5.</t>
  </si>
  <si>
    <t>3.2.1.</t>
  </si>
  <si>
    <t>3.2.2.</t>
  </si>
  <si>
    <t>3.2.3.</t>
  </si>
  <si>
    <t>Mērvienība **</t>
  </si>
  <si>
    <t>Telpu īres un nomas izmaksas, kancelejas preču iegāde un kafijas paužu nodrošināšana</t>
  </si>
  <si>
    <t>Neparedzētās izmaksas (≤1%)</t>
  </si>
  <si>
    <t>Obligāto veselības pārbaužu un redzes korekcijas līdzekļu kompensācijas izmaksas, veselības apdrošināšana</t>
  </si>
  <si>
    <t>Darba vietas aprīkojuma iegādes izmaksas</t>
  </si>
  <si>
    <t>Iekšzemes komandējumu un darba (dienesta) braucienu izmaksas</t>
  </si>
  <si>
    <t>13.1.1.</t>
  </si>
  <si>
    <t>13.1.2.</t>
  </si>
  <si>
    <t>13.1.3.</t>
  </si>
  <si>
    <t>13.6.</t>
  </si>
  <si>
    <t>13.7.</t>
  </si>
  <si>
    <t>Diskriminācijas novēršanas un sociālās iekļaušanas pakalpojumu īstenošanas izmaksas</t>
  </si>
  <si>
    <t>Mērķa grupas profilēšanas izmaksas</t>
  </si>
  <si>
    <t>Mērķa grupas motivācijas paaugstināšanas un atbalsta pakalpojumu īstenošanas izmaksas</t>
  </si>
  <si>
    <t>Vidusposma izvērtējuma veikšanas izmaksas</t>
  </si>
  <si>
    <t>Diskriminācijas novēršanas pasākumu īstenošanas darba devējiem un to darbiniekiem izmaksas</t>
  </si>
  <si>
    <t>Sociālā darbinieka un sociālā mentora pakalpojuma izmaksas</t>
  </si>
  <si>
    <t>Tehniskā aprīkojuma (portatīvās datortehnikas) iegādes izmaksas sociālā darbinieka pakalpojuma nodrošināšanai</t>
  </si>
  <si>
    <t>Izmēģinājumprojekta "Dzimuma aspekta integrēšana budžeta veidošanas procesā" (gender budgeting) īstenošanas izmaksas</t>
  </si>
  <si>
    <t>Sabiedrības izpratnes un informētības paaugstināšanas pasākumu īstenošanas izmaksas</t>
  </si>
  <si>
    <t>** Nomas gadījumā mērvienību norāda ar laika paramentru (/gadā vai /mēnesī).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</si>
</sst>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61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7" fillId="0" borderId="0" xfId="0" applyFont="1" applyAlignment="1">
      <alignment/>
    </xf>
    <xf numFmtId="0" fontId="3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8" fillId="0" borderId="12" xfId="0" applyFont="1" applyBorder="1" applyAlignment="1">
      <alignment/>
    </xf>
    <xf numFmtId="0" fontId="61" fillId="0" borderId="12" xfId="0" applyFont="1" applyBorder="1" applyAlignment="1">
      <alignment/>
    </xf>
    <xf numFmtId="0" fontId="58" fillId="0" borderId="12" xfId="0" applyFont="1" applyBorder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61" fillId="0" borderId="12" xfId="0" applyFont="1" applyBorder="1" applyAlignment="1">
      <alignment wrapText="1"/>
    </xf>
    <xf numFmtId="0" fontId="34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top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2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33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4" fontId="36" fillId="0" borderId="12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10" fontId="3" fillId="35" borderId="12" xfId="0" applyNumberFormat="1" applyFont="1" applyFill="1" applyBorder="1" applyAlignment="1">
      <alignment horizontal="right" vertical="center" wrapText="1"/>
    </xf>
    <xf numFmtId="10" fontId="2" fillId="34" borderId="12" xfId="0" applyNumberFormat="1" applyFont="1" applyFill="1" applyBorder="1" applyAlignment="1">
      <alignment horizontal="right" vertical="center"/>
    </xf>
    <xf numFmtId="10" fontId="3" fillId="35" borderId="12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10" fontId="2" fillId="34" borderId="12" xfId="58" applyNumberFormat="1" applyFont="1" applyFill="1" applyBorder="1" applyAlignment="1">
      <alignment horizontal="center" vertical="center" wrapText="1"/>
    </xf>
    <xf numFmtId="10" fontId="3" fillId="34" borderId="12" xfId="58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4" fontId="38" fillId="0" borderId="12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2" fillId="33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49" fontId="2" fillId="34" borderId="14" xfId="0" applyNumberFormat="1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left" vertical="center" wrapText="1"/>
    </xf>
    <xf numFmtId="10" fontId="2" fillId="36" borderId="12" xfId="58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left" vertical="center" wrapText="1"/>
    </xf>
    <xf numFmtId="4" fontId="2" fillId="36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1" fillId="34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58" fillId="34" borderId="2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/>
    </xf>
    <xf numFmtId="0" fontId="63" fillId="0" borderId="0" xfId="0" applyFont="1" applyAlignment="1">
      <alignment/>
    </xf>
    <xf numFmtId="0" fontId="7" fillId="0" borderId="0" xfId="0" applyFont="1" applyFill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34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showGridLines="0" view="pageBreakPreview" zoomScaleSheetLayoutView="100" workbookViewId="0" topLeftCell="A1">
      <selection activeCell="B10" sqref="B10"/>
    </sheetView>
  </sheetViews>
  <sheetFormatPr defaultColWidth="9.140625" defaultRowHeight="15"/>
  <cols>
    <col min="1" max="1" width="18.28125" style="11" customWidth="1"/>
    <col min="2" max="2" width="4.421875" style="11" customWidth="1"/>
    <col min="3" max="41" width="5.140625" style="11" customWidth="1"/>
    <col min="42" max="42" width="5.140625" style="11" hidden="1" customWidth="1"/>
    <col min="43" max="43" width="1.421875" style="11" hidden="1" customWidth="1"/>
    <col min="44" max="45" width="5.140625" style="11" hidden="1" customWidth="1"/>
    <col min="46" max="46" width="4.8515625" style="11" hidden="1" customWidth="1"/>
    <col min="47" max="16384" width="9.140625" style="11" customWidth="1"/>
  </cols>
  <sheetData>
    <row r="1" spans="29:46" ht="15.75">
      <c r="AC1" s="33" t="s">
        <v>90</v>
      </c>
      <c r="AM1" s="34"/>
      <c r="AN1" s="34"/>
      <c r="AP1" s="34"/>
      <c r="AQ1" s="34"/>
      <c r="AR1" s="34"/>
      <c r="AS1" s="34"/>
      <c r="AT1" s="34"/>
    </row>
    <row r="2" spans="29:46" ht="36" customHeight="1">
      <c r="AC2" s="35" t="s">
        <v>91</v>
      </c>
      <c r="AP2" s="21"/>
      <c r="AQ2" s="22"/>
      <c r="AR2" s="22"/>
      <c r="AS2" s="22"/>
      <c r="AT2" s="22"/>
    </row>
    <row r="3" spans="1:46" ht="18.75">
      <c r="A3" s="115" t="s">
        <v>55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/>
      <c r="AP3" s="54"/>
      <c r="AQ3" s="54"/>
      <c r="AR3" s="54"/>
      <c r="AS3" s="54"/>
      <c r="AT3" s="55"/>
    </row>
    <row r="5" spans="1:46" ht="15.7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P5" s="60"/>
      <c r="AQ5" s="60"/>
      <c r="AR5" s="60"/>
      <c r="AS5" s="60"/>
      <c r="AT5" s="60"/>
    </row>
    <row r="6" spans="1:46" ht="15" customHeight="1">
      <c r="A6" s="121" t="s">
        <v>78</v>
      </c>
      <c r="B6" s="122" t="s">
        <v>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4"/>
      <c r="AP6" s="56"/>
      <c r="AQ6" s="56"/>
      <c r="AR6" s="56"/>
      <c r="AS6" s="56"/>
      <c r="AT6" s="57"/>
    </row>
    <row r="7" spans="1:46" ht="15" customHeight="1">
      <c r="A7" s="121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7"/>
      <c r="AP7" s="58"/>
      <c r="AQ7" s="58"/>
      <c r="AR7" s="58"/>
      <c r="AS7" s="58"/>
      <c r="AT7" s="59"/>
    </row>
    <row r="8" spans="1:29" ht="16.5" customHeight="1">
      <c r="A8" s="121"/>
      <c r="B8" s="121" t="s">
        <v>80</v>
      </c>
      <c r="C8" s="121"/>
      <c r="D8" s="121"/>
      <c r="E8" s="121"/>
      <c r="F8" s="121" t="s">
        <v>81</v>
      </c>
      <c r="G8" s="121"/>
      <c r="H8" s="121"/>
      <c r="I8" s="121"/>
      <c r="J8" s="121" t="s">
        <v>82</v>
      </c>
      <c r="K8" s="121"/>
      <c r="L8" s="121"/>
      <c r="M8" s="121"/>
      <c r="N8" s="121" t="s">
        <v>98</v>
      </c>
      <c r="O8" s="121"/>
      <c r="P8" s="121"/>
      <c r="Q8" s="121"/>
      <c r="R8" s="110" t="s">
        <v>108</v>
      </c>
      <c r="S8" s="111"/>
      <c r="T8" s="111"/>
      <c r="U8" s="112"/>
      <c r="V8" s="110" t="s">
        <v>109</v>
      </c>
      <c r="W8" s="111"/>
      <c r="X8" s="111"/>
      <c r="Y8" s="112"/>
      <c r="Z8" s="110" t="s">
        <v>110</v>
      </c>
      <c r="AA8" s="111"/>
      <c r="AB8" s="111"/>
      <c r="AC8" s="112"/>
    </row>
    <row r="9" spans="1:29" ht="15.75">
      <c r="A9" s="121"/>
      <c r="B9" s="29" t="s">
        <v>28</v>
      </c>
      <c r="C9" s="29" t="s">
        <v>29</v>
      </c>
      <c r="D9" s="29" t="s">
        <v>33</v>
      </c>
      <c r="E9" s="29" t="s">
        <v>34</v>
      </c>
      <c r="F9" s="29" t="s">
        <v>28</v>
      </c>
      <c r="G9" s="29" t="s">
        <v>29</v>
      </c>
      <c r="H9" s="29" t="s">
        <v>33</v>
      </c>
      <c r="I9" s="29" t="s">
        <v>34</v>
      </c>
      <c r="J9" s="29" t="s">
        <v>28</v>
      </c>
      <c r="K9" s="29" t="s">
        <v>29</v>
      </c>
      <c r="L9" s="29" t="s">
        <v>33</v>
      </c>
      <c r="M9" s="29" t="s">
        <v>34</v>
      </c>
      <c r="N9" s="29" t="s">
        <v>28</v>
      </c>
      <c r="O9" s="29" t="s">
        <v>29</v>
      </c>
      <c r="P9" s="29" t="s">
        <v>33</v>
      </c>
      <c r="Q9" s="29" t="s">
        <v>34</v>
      </c>
      <c r="R9" s="29" t="s">
        <v>28</v>
      </c>
      <c r="S9" s="29" t="s">
        <v>29</v>
      </c>
      <c r="T9" s="29" t="s">
        <v>33</v>
      </c>
      <c r="U9" s="29" t="s">
        <v>34</v>
      </c>
      <c r="V9" s="29" t="s">
        <v>28</v>
      </c>
      <c r="W9" s="29" t="s">
        <v>29</v>
      </c>
      <c r="X9" s="29" t="s">
        <v>33</v>
      </c>
      <c r="Y9" s="29" t="s">
        <v>34</v>
      </c>
      <c r="Z9" s="29" t="s">
        <v>28</v>
      </c>
      <c r="AA9" s="29" t="s">
        <v>29</v>
      </c>
      <c r="AB9" s="29" t="s">
        <v>33</v>
      </c>
      <c r="AC9" s="29" t="s">
        <v>34</v>
      </c>
    </row>
    <row r="10" spans="1:29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5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5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5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46" ht="15">
      <c r="A14" s="10"/>
      <c r="B14" s="10"/>
      <c r="C14" s="10"/>
      <c r="D14" s="10"/>
      <c r="E14" s="10"/>
      <c r="F14" s="10"/>
      <c r="G14" s="10"/>
      <c r="H14" s="10"/>
      <c r="I14" s="10"/>
      <c r="J14" s="12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2"/>
      <c r="V14" s="12"/>
      <c r="W14" s="12"/>
      <c r="X14" s="12"/>
      <c r="Y14" s="12"/>
      <c r="Z14" s="12"/>
      <c r="AA14" s="12"/>
      <c r="AB14" s="12"/>
      <c r="AC14" s="10"/>
      <c r="AD14" s="12"/>
      <c r="AE14" s="12"/>
      <c r="AF14" s="12"/>
      <c r="AG14" s="12"/>
      <c r="AH14" s="12"/>
      <c r="AI14" s="12"/>
      <c r="AJ14" s="12"/>
      <c r="AK14" s="12"/>
      <c r="AL14" s="12"/>
      <c r="AM14" s="10"/>
      <c r="AN14" s="12"/>
      <c r="AO14" s="10"/>
      <c r="AP14" s="10"/>
      <c r="AQ14" s="10"/>
      <c r="AR14" s="10"/>
      <c r="AS14" s="10"/>
      <c r="AT14" s="10"/>
    </row>
    <row r="15" spans="1:46" ht="31.5" customHeight="1">
      <c r="A15" s="118" t="s">
        <v>89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P15" s="62"/>
      <c r="AQ15" s="62"/>
      <c r="AR15" s="62"/>
      <c r="AS15" s="62"/>
      <c r="AT15" s="62"/>
    </row>
    <row r="16" spans="1:48" ht="30" customHeight="1">
      <c r="A16" s="120" t="s">
        <v>79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27"/>
      <c r="AV16" s="27"/>
    </row>
  </sheetData>
  <sheetProtection/>
  <mergeCells count="13">
    <mergeCell ref="B6:AC7"/>
    <mergeCell ref="R8:U8"/>
    <mergeCell ref="V8:Y8"/>
    <mergeCell ref="Z8:AC8"/>
    <mergeCell ref="A5:AC5"/>
    <mergeCell ref="A3:AC3"/>
    <mergeCell ref="A15:AC15"/>
    <mergeCell ref="A16:AC16"/>
    <mergeCell ref="A6:A9"/>
    <mergeCell ref="B8:E8"/>
    <mergeCell ref="F8:I8"/>
    <mergeCell ref="N8:Q8"/>
    <mergeCell ref="J8:M8"/>
  </mergeCells>
  <printOptions/>
  <pageMargins left="0.5905511811023623" right="0.5905511811023623" top="1.141732283464567" bottom="0.5905511811023623" header="0.31496062992125984" footer="0.31496062992125984"/>
  <pageSetup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view="pageBreakPreview" zoomScaleNormal="115"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42.140625" style="36" customWidth="1"/>
    <col min="2" max="8" width="10.140625" style="37" bestFit="1" customWidth="1"/>
    <col min="9" max="9" width="16.7109375" style="37" customWidth="1"/>
    <col min="10" max="10" width="14.28125" style="37" customWidth="1"/>
    <col min="11" max="11" width="0.13671875" style="37" customWidth="1"/>
    <col min="12" max="16384" width="9.140625" style="37" customWidth="1"/>
  </cols>
  <sheetData>
    <row r="1" spans="1:11" ht="32.25" customHeight="1">
      <c r="A1" s="45"/>
      <c r="B1" s="15"/>
      <c r="C1" s="15"/>
      <c r="D1" s="15"/>
      <c r="E1" s="15"/>
      <c r="F1" s="15"/>
      <c r="G1" s="15"/>
      <c r="H1" s="15"/>
      <c r="I1" s="129" t="s">
        <v>45</v>
      </c>
      <c r="J1" s="129"/>
      <c r="K1" s="53"/>
    </row>
    <row r="2" spans="1:11" ht="15.75" customHeight="1">
      <c r="A2" s="115" t="s">
        <v>73</v>
      </c>
      <c r="B2" s="116"/>
      <c r="C2" s="116"/>
      <c r="D2" s="116"/>
      <c r="E2" s="116"/>
      <c r="F2" s="116"/>
      <c r="G2" s="116"/>
      <c r="H2" s="116"/>
      <c r="I2" s="116"/>
      <c r="J2" s="117"/>
      <c r="K2" s="15"/>
    </row>
    <row r="3" spans="1:11" ht="18.75">
      <c r="A3" s="38"/>
      <c r="B3" s="15"/>
      <c r="C3" s="52"/>
      <c r="D3" s="15"/>
      <c r="E3" s="15"/>
      <c r="F3" s="15"/>
      <c r="G3" s="15"/>
      <c r="H3" s="15"/>
      <c r="I3" s="39"/>
      <c r="J3" s="39"/>
      <c r="K3" s="15"/>
    </row>
    <row r="4" spans="1:11" ht="15" customHeight="1">
      <c r="A4" s="51" t="s">
        <v>48</v>
      </c>
      <c r="B4" s="49" t="s">
        <v>80</v>
      </c>
      <c r="C4" s="49" t="s">
        <v>81</v>
      </c>
      <c r="D4" s="49" t="s">
        <v>82</v>
      </c>
      <c r="E4" s="49" t="s">
        <v>98</v>
      </c>
      <c r="F4" s="49" t="s">
        <v>108</v>
      </c>
      <c r="G4" s="49" t="s">
        <v>109</v>
      </c>
      <c r="H4" s="49" t="s">
        <v>110</v>
      </c>
      <c r="I4" s="128" t="s">
        <v>92</v>
      </c>
      <c r="J4" s="128" t="s">
        <v>41</v>
      </c>
      <c r="K4" s="15"/>
    </row>
    <row r="5" spans="1:11" ht="15.75" customHeight="1">
      <c r="A5" s="46"/>
      <c r="B5" s="41" t="s">
        <v>47</v>
      </c>
      <c r="C5" s="41" t="s">
        <v>47</v>
      </c>
      <c r="D5" s="42" t="s">
        <v>47</v>
      </c>
      <c r="E5" s="42" t="s">
        <v>47</v>
      </c>
      <c r="F5" s="42" t="s">
        <v>47</v>
      </c>
      <c r="G5" s="42" t="s">
        <v>47</v>
      </c>
      <c r="H5" s="42" t="s">
        <v>47</v>
      </c>
      <c r="I5" s="41" t="s">
        <v>47</v>
      </c>
      <c r="J5" s="43" t="s">
        <v>41</v>
      </c>
      <c r="K5" s="15"/>
    </row>
    <row r="6" spans="1:11" ht="18.75" customHeight="1">
      <c r="A6" s="47" t="s">
        <v>83</v>
      </c>
      <c r="B6" s="40"/>
      <c r="C6" s="40"/>
      <c r="D6" s="40"/>
      <c r="E6" s="40"/>
      <c r="F6" s="40"/>
      <c r="G6" s="40"/>
      <c r="H6" s="40"/>
      <c r="I6" s="44">
        <f>SUM(B6:H6)</f>
        <v>0</v>
      </c>
      <c r="J6" s="69" t="e">
        <f>I6/$I$9</f>
        <v>#DIV/0!</v>
      </c>
      <c r="K6" s="15"/>
    </row>
    <row r="7" spans="1:11" ht="20.25" customHeight="1">
      <c r="A7" s="47" t="s">
        <v>42</v>
      </c>
      <c r="B7" s="40"/>
      <c r="C7" s="40"/>
      <c r="D7" s="40"/>
      <c r="E7" s="40"/>
      <c r="F7" s="40"/>
      <c r="G7" s="40"/>
      <c r="H7" s="40"/>
      <c r="I7" s="44">
        <f>SUM(B7:H7)</f>
        <v>0</v>
      </c>
      <c r="J7" s="69" t="e">
        <f>I7/$I$9</f>
        <v>#DIV/0!</v>
      </c>
      <c r="K7" s="15"/>
    </row>
    <row r="8" spans="1:11" ht="20.25" customHeight="1">
      <c r="A8" s="48" t="s">
        <v>46</v>
      </c>
      <c r="B8" s="44">
        <f aca="true" t="shared" si="0" ref="B8:H8">B6+B7</f>
        <v>0</v>
      </c>
      <c r="C8" s="44">
        <f t="shared" si="0"/>
        <v>0</v>
      </c>
      <c r="D8" s="44">
        <f t="shared" si="0"/>
        <v>0</v>
      </c>
      <c r="E8" s="44">
        <f t="shared" si="0"/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>SUM(B8:H8)</f>
        <v>0</v>
      </c>
      <c r="J8" s="69" t="e">
        <f>I8/$I$9</f>
        <v>#DIV/0!</v>
      </c>
      <c r="K8" s="15"/>
    </row>
    <row r="9" spans="1:11" ht="20.25" customHeight="1">
      <c r="A9" s="46" t="s">
        <v>43</v>
      </c>
      <c r="B9" s="50">
        <f>B8</f>
        <v>0</v>
      </c>
      <c r="C9" s="50">
        <f aca="true" t="shared" si="1" ref="C9:H10">C8</f>
        <v>0</v>
      </c>
      <c r="D9" s="50">
        <f>D8</f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>H8</f>
        <v>0</v>
      </c>
      <c r="I9" s="50">
        <f>SUM(B9:H9)</f>
        <v>0</v>
      </c>
      <c r="J9" s="70" t="e">
        <f>I9/$I$9</f>
        <v>#DIV/0!</v>
      </c>
      <c r="K9" s="15"/>
    </row>
    <row r="10" spans="1:11" ht="20.25" customHeight="1">
      <c r="A10" s="47" t="s">
        <v>44</v>
      </c>
      <c r="B10" s="44">
        <f>B9</f>
        <v>0</v>
      </c>
      <c r="C10" s="44">
        <f t="shared" si="1"/>
        <v>0</v>
      </c>
      <c r="D10" s="44">
        <f t="shared" si="1"/>
        <v>0</v>
      </c>
      <c r="E10" s="44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0</v>
      </c>
      <c r="I10" s="44">
        <f>SUM(B10:H10)</f>
        <v>0</v>
      </c>
      <c r="J10" s="71"/>
      <c r="K10" s="15"/>
    </row>
    <row r="11" ht="15.75" customHeight="1"/>
    <row r="12" ht="15.75" customHeight="1"/>
    <row r="13" ht="15.75" customHeight="1"/>
    <row r="14" ht="15.75" customHeight="1"/>
    <row r="15" ht="15.75" customHeight="1"/>
  </sheetData>
  <sheetProtection/>
  <mergeCells count="3">
    <mergeCell ref="I4:J4"/>
    <mergeCell ref="I1:J1"/>
    <mergeCell ref="A2:J2"/>
  </mergeCells>
  <printOptions/>
  <pageMargins left="0.5905511811023623" right="0.5905511811023623" top="1.141732283464567" bottom="0.5905511811023623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view="pageBreakPreview" zoomScale="90" zoomScaleNormal="85" zoomScaleSheetLayoutView="90" zoomScalePageLayoutView="40" workbookViewId="0" topLeftCell="A1">
      <selection activeCell="G20" sqref="G20"/>
    </sheetView>
  </sheetViews>
  <sheetFormatPr defaultColWidth="9.140625" defaultRowHeight="15"/>
  <cols>
    <col min="1" max="1" width="12.57421875" style="66" customWidth="1"/>
    <col min="2" max="2" width="78.28125" style="12" customWidth="1"/>
    <col min="3" max="3" width="12.140625" style="12" customWidth="1"/>
    <col min="4" max="4" width="11.28125" style="79" customWidth="1"/>
    <col min="5" max="5" width="12.8515625" style="79" customWidth="1"/>
    <col min="6" max="6" width="9.140625" style="12" customWidth="1"/>
    <col min="7" max="7" width="19.28125" style="12" customWidth="1"/>
    <col min="8" max="8" width="19.00390625" style="12" customWidth="1"/>
    <col min="9" max="9" width="15.8515625" style="12" customWidth="1"/>
    <col min="10" max="10" width="15.140625" style="12" customWidth="1"/>
    <col min="11" max="16384" width="9.140625" style="12" customWidth="1"/>
  </cols>
  <sheetData>
    <row r="1" spans="1:10" ht="33.75" customHeight="1">
      <c r="A1" s="63"/>
      <c r="B1" s="13"/>
      <c r="C1" s="13"/>
      <c r="D1" s="77"/>
      <c r="E1" s="77"/>
      <c r="F1" s="24"/>
      <c r="G1" s="24"/>
      <c r="H1" s="132" t="s">
        <v>96</v>
      </c>
      <c r="I1" s="132"/>
      <c r="J1" s="132"/>
    </row>
    <row r="2" spans="1:12" ht="20.25">
      <c r="A2" s="135" t="s">
        <v>74</v>
      </c>
      <c r="B2" s="136"/>
      <c r="C2" s="136"/>
      <c r="D2" s="136"/>
      <c r="E2" s="136"/>
      <c r="F2" s="136"/>
      <c r="G2" s="136"/>
      <c r="H2" s="136"/>
      <c r="I2" s="136"/>
      <c r="J2" s="136"/>
      <c r="K2" s="17"/>
      <c r="L2" s="17"/>
    </row>
    <row r="3" spans="1:12" ht="9.75" customHeight="1">
      <c r="A3" s="64"/>
      <c r="B3" s="25"/>
      <c r="C3" s="25"/>
      <c r="D3" s="25"/>
      <c r="E3" s="25"/>
      <c r="F3" s="25"/>
      <c r="G3" s="25"/>
      <c r="H3" s="25"/>
      <c r="I3" s="25"/>
      <c r="J3" s="25"/>
      <c r="K3" s="17"/>
      <c r="L3" s="17"/>
    </row>
    <row r="4" spans="1:10" ht="15.75" customHeight="1">
      <c r="A4" s="128" t="s">
        <v>3</v>
      </c>
      <c r="B4" s="128" t="s">
        <v>49</v>
      </c>
      <c r="C4" s="128" t="s">
        <v>72</v>
      </c>
      <c r="D4" s="133" t="s">
        <v>54</v>
      </c>
      <c r="E4" s="133" t="s">
        <v>120</v>
      </c>
      <c r="F4" s="133" t="s">
        <v>52</v>
      </c>
      <c r="G4" s="137" t="s">
        <v>106</v>
      </c>
      <c r="H4" s="128" t="s">
        <v>51</v>
      </c>
      <c r="I4" s="128"/>
      <c r="J4" s="128" t="s">
        <v>53</v>
      </c>
    </row>
    <row r="5" spans="1:10" ht="51" customHeight="1">
      <c r="A5" s="128"/>
      <c r="B5" s="128"/>
      <c r="C5" s="128"/>
      <c r="D5" s="134"/>
      <c r="E5" s="134"/>
      <c r="F5" s="133"/>
      <c r="G5" s="138"/>
      <c r="H5" s="32" t="s">
        <v>40</v>
      </c>
      <c r="I5" s="32" t="s">
        <v>41</v>
      </c>
      <c r="J5" s="128"/>
    </row>
    <row r="6" spans="1:10" s="83" customFormat="1" ht="18.75">
      <c r="A6" s="46" t="s">
        <v>28</v>
      </c>
      <c r="B6" s="98" t="s">
        <v>99</v>
      </c>
      <c r="C6" s="95" t="s">
        <v>87</v>
      </c>
      <c r="D6" s="72" t="s">
        <v>107</v>
      </c>
      <c r="E6" s="72" t="s">
        <v>107</v>
      </c>
      <c r="F6" s="72" t="s">
        <v>107</v>
      </c>
      <c r="G6" s="88"/>
      <c r="H6" s="68">
        <f>G6</f>
        <v>0</v>
      </c>
      <c r="I6" s="80" t="e">
        <f>H6/H32</f>
        <v>#DIV/0!</v>
      </c>
      <c r="J6" s="82"/>
    </row>
    <row r="7" spans="1:10" s="83" customFormat="1" ht="18.75">
      <c r="A7" s="99" t="s">
        <v>29</v>
      </c>
      <c r="B7" s="73" t="s">
        <v>97</v>
      </c>
      <c r="C7" s="95" t="s">
        <v>88</v>
      </c>
      <c r="D7" s="94"/>
      <c r="E7" s="94"/>
      <c r="F7" s="94"/>
      <c r="G7" s="68">
        <f>G8+G9</f>
        <v>0</v>
      </c>
      <c r="H7" s="68">
        <f>G7</f>
        <v>0</v>
      </c>
      <c r="I7" s="80" t="e">
        <f aca="true" t="shared" si="0" ref="I7:I29">H7/$H$32</f>
        <v>#DIV/0!</v>
      </c>
      <c r="J7" s="82"/>
    </row>
    <row r="8" spans="1:10" s="86" customFormat="1" ht="15.75">
      <c r="A8" s="99" t="s">
        <v>30</v>
      </c>
      <c r="B8" s="73" t="s">
        <v>111</v>
      </c>
      <c r="C8" s="95" t="s">
        <v>88</v>
      </c>
      <c r="D8" s="87"/>
      <c r="E8" s="87"/>
      <c r="F8" s="87"/>
      <c r="G8" s="88"/>
      <c r="H8" s="68">
        <f aca="true" t="shared" si="1" ref="H8:H30">G8</f>
        <v>0</v>
      </c>
      <c r="I8" s="80" t="e">
        <f t="shared" si="0"/>
        <v>#DIV/0!</v>
      </c>
      <c r="J8" s="85"/>
    </row>
    <row r="9" spans="1:10" s="86" customFormat="1" ht="15.75">
      <c r="A9" s="99" t="s">
        <v>31</v>
      </c>
      <c r="B9" s="73" t="s">
        <v>112</v>
      </c>
      <c r="C9" s="95" t="s">
        <v>88</v>
      </c>
      <c r="D9" s="95"/>
      <c r="E9" s="95"/>
      <c r="F9" s="46"/>
      <c r="G9" s="68">
        <f>SUM(G10:G12)</f>
        <v>0</v>
      </c>
      <c r="H9" s="68">
        <f t="shared" si="1"/>
        <v>0</v>
      </c>
      <c r="I9" s="80" t="e">
        <f t="shared" si="0"/>
        <v>#DIV/0!</v>
      </c>
      <c r="J9" s="85"/>
    </row>
    <row r="10" spans="1:10" s="84" customFormat="1" ht="28.5" customHeight="1">
      <c r="A10" s="106" t="s">
        <v>32</v>
      </c>
      <c r="B10" s="31" t="s">
        <v>123</v>
      </c>
      <c r="C10" s="94" t="s">
        <v>88</v>
      </c>
      <c r="D10" s="28"/>
      <c r="E10" s="28"/>
      <c r="F10" s="23"/>
      <c r="G10" s="76"/>
      <c r="H10" s="74">
        <f t="shared" si="1"/>
        <v>0</v>
      </c>
      <c r="I10" s="81" t="e">
        <f t="shared" si="0"/>
        <v>#DIV/0!</v>
      </c>
      <c r="J10" s="67"/>
    </row>
    <row r="11" spans="1:10" s="84" customFormat="1" ht="15.75">
      <c r="A11" s="106" t="s">
        <v>84</v>
      </c>
      <c r="B11" s="31" t="s">
        <v>124</v>
      </c>
      <c r="C11" s="94" t="s">
        <v>88</v>
      </c>
      <c r="D11" s="28"/>
      <c r="E11" s="28"/>
      <c r="F11" s="23"/>
      <c r="G11" s="76"/>
      <c r="H11" s="74">
        <f t="shared" si="1"/>
        <v>0</v>
      </c>
      <c r="I11" s="81" t="e">
        <f t="shared" si="0"/>
        <v>#DIV/0!</v>
      </c>
      <c r="J11" s="67"/>
    </row>
    <row r="12" spans="1:10" s="84" customFormat="1" ht="15.75">
      <c r="A12" s="106" t="s">
        <v>100</v>
      </c>
      <c r="B12" s="31" t="s">
        <v>125</v>
      </c>
      <c r="C12" s="94" t="s">
        <v>88</v>
      </c>
      <c r="D12" s="28"/>
      <c r="E12" s="28"/>
      <c r="F12" s="23"/>
      <c r="G12" s="76"/>
      <c r="H12" s="74">
        <f t="shared" si="1"/>
        <v>0</v>
      </c>
      <c r="I12" s="81" t="e">
        <f t="shared" si="0"/>
        <v>#DIV/0!</v>
      </c>
      <c r="J12" s="67"/>
    </row>
    <row r="13" spans="1:10" s="83" customFormat="1" ht="18.75">
      <c r="A13" s="100" t="s">
        <v>33</v>
      </c>
      <c r="B13" s="73" t="s">
        <v>50</v>
      </c>
      <c r="C13" s="95" t="s">
        <v>88</v>
      </c>
      <c r="D13" s="94"/>
      <c r="E13" s="94"/>
      <c r="F13" s="47"/>
      <c r="G13" s="68">
        <f>SUM(G14:G15)</f>
        <v>0</v>
      </c>
      <c r="H13" s="68">
        <f t="shared" si="1"/>
        <v>0</v>
      </c>
      <c r="I13" s="80" t="e">
        <f t="shared" si="0"/>
        <v>#DIV/0!</v>
      </c>
      <c r="J13" s="82"/>
    </row>
    <row r="14" spans="1:10" s="86" customFormat="1" ht="15.75">
      <c r="A14" s="100" t="s">
        <v>85</v>
      </c>
      <c r="B14" s="73" t="s">
        <v>86</v>
      </c>
      <c r="C14" s="95" t="s">
        <v>88</v>
      </c>
      <c r="D14" s="87"/>
      <c r="E14" s="87"/>
      <c r="F14" s="90"/>
      <c r="G14" s="88"/>
      <c r="H14" s="68">
        <f t="shared" si="1"/>
        <v>0</v>
      </c>
      <c r="I14" s="80" t="e">
        <f t="shared" si="0"/>
        <v>#DIV/0!</v>
      </c>
      <c r="J14" s="85"/>
    </row>
    <row r="15" spans="1:10" s="86" customFormat="1" ht="15.75">
      <c r="A15" s="100" t="s">
        <v>101</v>
      </c>
      <c r="B15" s="73" t="s">
        <v>102</v>
      </c>
      <c r="C15" s="95" t="s">
        <v>88</v>
      </c>
      <c r="D15" s="95"/>
      <c r="E15" s="95"/>
      <c r="F15" s="46"/>
      <c r="G15" s="68">
        <f>SUM(G16:G18)</f>
        <v>0</v>
      </c>
      <c r="H15" s="68">
        <f>G15</f>
        <v>0</v>
      </c>
      <c r="I15" s="80" t="e">
        <f t="shared" si="0"/>
        <v>#DIV/0!</v>
      </c>
      <c r="J15" s="85"/>
    </row>
    <row r="16" spans="1:10" s="86" customFormat="1" ht="31.5">
      <c r="A16" s="107" t="s">
        <v>117</v>
      </c>
      <c r="B16" s="31" t="s">
        <v>123</v>
      </c>
      <c r="C16" s="94" t="s">
        <v>88</v>
      </c>
      <c r="D16" s="41"/>
      <c r="E16" s="41"/>
      <c r="F16" s="90"/>
      <c r="G16" s="88"/>
      <c r="H16" s="74">
        <f>G16</f>
        <v>0</v>
      </c>
      <c r="I16" s="81" t="e">
        <f t="shared" si="0"/>
        <v>#DIV/0!</v>
      </c>
      <c r="J16" s="85"/>
    </row>
    <row r="17" spans="1:10" s="86" customFormat="1" ht="15.75">
      <c r="A17" s="107" t="s">
        <v>118</v>
      </c>
      <c r="B17" s="31" t="s">
        <v>124</v>
      </c>
      <c r="C17" s="94" t="s">
        <v>88</v>
      </c>
      <c r="D17" s="41"/>
      <c r="E17" s="41"/>
      <c r="F17" s="90"/>
      <c r="G17" s="88"/>
      <c r="H17" s="74">
        <f>G17</f>
        <v>0</v>
      </c>
      <c r="I17" s="81" t="e">
        <f t="shared" si="0"/>
        <v>#DIV/0!</v>
      </c>
      <c r="J17" s="85"/>
    </row>
    <row r="18" spans="1:10" s="86" customFormat="1" ht="15.75">
      <c r="A18" s="107" t="s">
        <v>119</v>
      </c>
      <c r="B18" s="31" t="s">
        <v>125</v>
      </c>
      <c r="C18" s="94" t="s">
        <v>88</v>
      </c>
      <c r="D18" s="41"/>
      <c r="E18" s="41"/>
      <c r="F18" s="90"/>
      <c r="G18" s="88"/>
      <c r="H18" s="74">
        <f>G18</f>
        <v>0</v>
      </c>
      <c r="I18" s="81" t="e">
        <f t="shared" si="0"/>
        <v>#DIV/0!</v>
      </c>
      <c r="J18" s="85"/>
    </row>
    <row r="19" spans="1:10" s="92" customFormat="1" ht="18.75">
      <c r="A19" s="46" t="s">
        <v>113</v>
      </c>
      <c r="B19" s="73" t="s">
        <v>114</v>
      </c>
      <c r="C19" s="95" t="s">
        <v>88</v>
      </c>
      <c r="D19" s="109"/>
      <c r="E19" s="109"/>
      <c r="F19" s="73"/>
      <c r="G19" s="68">
        <v>0</v>
      </c>
      <c r="H19" s="74">
        <f t="shared" si="1"/>
        <v>0</v>
      </c>
      <c r="I19" s="81" t="e">
        <f t="shared" si="0"/>
        <v>#DIV/0!</v>
      </c>
      <c r="J19" s="91"/>
    </row>
    <row r="20" spans="1:10" s="89" customFormat="1" ht="15.75">
      <c r="A20" s="100" t="s">
        <v>93</v>
      </c>
      <c r="B20" s="73" t="s">
        <v>94</v>
      </c>
      <c r="C20" s="95" t="s">
        <v>88</v>
      </c>
      <c r="D20" s="95"/>
      <c r="E20" s="95"/>
      <c r="F20" s="73"/>
      <c r="G20" s="68">
        <f>G21+G25+G26+G27+G28+G29+G30</f>
        <v>0</v>
      </c>
      <c r="H20" s="68">
        <f aca="true" t="shared" si="2" ref="H20:H25">G20</f>
        <v>0</v>
      </c>
      <c r="I20" s="80" t="e">
        <f t="shared" si="0"/>
        <v>#DIV/0!</v>
      </c>
      <c r="J20" s="85"/>
    </row>
    <row r="21" spans="1:10" s="89" customFormat="1" ht="31.5">
      <c r="A21" s="100" t="s">
        <v>95</v>
      </c>
      <c r="B21" s="73" t="s">
        <v>131</v>
      </c>
      <c r="C21" s="97" t="s">
        <v>88</v>
      </c>
      <c r="D21" s="105"/>
      <c r="E21" s="105"/>
      <c r="F21" s="73"/>
      <c r="G21" s="68">
        <f>SUM(G22:G24)</f>
        <v>0</v>
      </c>
      <c r="H21" s="68">
        <f t="shared" si="2"/>
        <v>0</v>
      </c>
      <c r="I21" s="80" t="e">
        <f t="shared" si="0"/>
        <v>#DIV/0!</v>
      </c>
      <c r="J21" s="85"/>
    </row>
    <row r="22" spans="1:10" s="89" customFormat="1" ht="15.75">
      <c r="A22" s="107" t="s">
        <v>126</v>
      </c>
      <c r="B22" s="31" t="s">
        <v>132</v>
      </c>
      <c r="C22" s="96" t="s">
        <v>88</v>
      </c>
      <c r="D22" s="87"/>
      <c r="E22" s="87"/>
      <c r="F22" s="93"/>
      <c r="G22" s="88"/>
      <c r="H22" s="74">
        <f t="shared" si="2"/>
        <v>0</v>
      </c>
      <c r="I22" s="81" t="e">
        <f t="shared" si="0"/>
        <v>#DIV/0!</v>
      </c>
      <c r="J22" s="85"/>
    </row>
    <row r="23" spans="1:10" s="89" customFormat="1" ht="31.5">
      <c r="A23" s="107" t="s">
        <v>127</v>
      </c>
      <c r="B23" s="31" t="s">
        <v>133</v>
      </c>
      <c r="C23" s="96" t="s">
        <v>88</v>
      </c>
      <c r="D23" s="87"/>
      <c r="E23" s="87"/>
      <c r="F23" s="93"/>
      <c r="G23" s="88"/>
      <c r="H23" s="74">
        <f t="shared" si="2"/>
        <v>0</v>
      </c>
      <c r="I23" s="81" t="e">
        <f t="shared" si="0"/>
        <v>#DIV/0!</v>
      </c>
      <c r="J23" s="85"/>
    </row>
    <row r="24" spans="1:10" s="89" customFormat="1" ht="15.75">
      <c r="A24" s="107" t="s">
        <v>128</v>
      </c>
      <c r="B24" s="31" t="s">
        <v>134</v>
      </c>
      <c r="C24" s="96" t="s">
        <v>88</v>
      </c>
      <c r="D24" s="87"/>
      <c r="E24" s="87"/>
      <c r="F24" s="93"/>
      <c r="G24" s="88"/>
      <c r="H24" s="74">
        <f t="shared" si="2"/>
        <v>0</v>
      </c>
      <c r="I24" s="81" t="e">
        <f t="shared" si="0"/>
        <v>#DIV/0!</v>
      </c>
      <c r="J24" s="85"/>
    </row>
    <row r="25" spans="1:10" s="89" customFormat="1" ht="31.5">
      <c r="A25" s="100" t="s">
        <v>104</v>
      </c>
      <c r="B25" s="73" t="s">
        <v>135</v>
      </c>
      <c r="C25" s="97" t="s">
        <v>88</v>
      </c>
      <c r="D25" s="87"/>
      <c r="E25" s="87"/>
      <c r="F25" s="93"/>
      <c r="G25" s="88"/>
      <c r="H25" s="68">
        <f t="shared" si="2"/>
        <v>0</v>
      </c>
      <c r="I25" s="80" t="e">
        <f t="shared" si="0"/>
        <v>#DIV/0!</v>
      </c>
      <c r="J25" s="85"/>
    </row>
    <row r="26" spans="1:10" s="89" customFormat="1" ht="15.75">
      <c r="A26" s="100" t="s">
        <v>115</v>
      </c>
      <c r="B26" s="73" t="s">
        <v>136</v>
      </c>
      <c r="C26" s="97" t="s">
        <v>88</v>
      </c>
      <c r="D26" s="87"/>
      <c r="E26" s="87"/>
      <c r="F26" s="87"/>
      <c r="G26" s="88"/>
      <c r="H26" s="68">
        <f t="shared" si="1"/>
        <v>0</v>
      </c>
      <c r="I26" s="80" t="e">
        <f t="shared" si="0"/>
        <v>#DIV/0!</v>
      </c>
      <c r="J26" s="85"/>
    </row>
    <row r="27" spans="1:10" ht="31.5">
      <c r="A27" s="100" t="s">
        <v>105</v>
      </c>
      <c r="B27" s="73" t="s">
        <v>137</v>
      </c>
      <c r="C27" s="97" t="s">
        <v>88</v>
      </c>
      <c r="D27" s="72"/>
      <c r="E27" s="72"/>
      <c r="F27" s="72"/>
      <c r="G27" s="75"/>
      <c r="H27" s="68">
        <f t="shared" si="1"/>
        <v>0</v>
      </c>
      <c r="I27" s="80" t="e">
        <f t="shared" si="0"/>
        <v>#DIV/0!</v>
      </c>
      <c r="J27" s="67"/>
    </row>
    <row r="28" spans="1:10" s="89" customFormat="1" ht="32.25" customHeight="1">
      <c r="A28" s="100" t="s">
        <v>116</v>
      </c>
      <c r="B28" s="73" t="s">
        <v>138</v>
      </c>
      <c r="C28" s="97" t="s">
        <v>88</v>
      </c>
      <c r="D28" s="87"/>
      <c r="E28" s="87"/>
      <c r="F28" s="87"/>
      <c r="G28" s="88"/>
      <c r="H28" s="68">
        <f t="shared" si="1"/>
        <v>0</v>
      </c>
      <c r="I28" s="80" t="e">
        <f t="shared" si="0"/>
        <v>#DIV/0!</v>
      </c>
      <c r="J28" s="85"/>
    </row>
    <row r="29" spans="1:10" s="89" customFormat="1" ht="31.5">
      <c r="A29" s="100" t="s">
        <v>129</v>
      </c>
      <c r="B29" s="73" t="s">
        <v>121</v>
      </c>
      <c r="C29" s="97" t="s">
        <v>88</v>
      </c>
      <c r="D29" s="87"/>
      <c r="E29" s="87"/>
      <c r="F29" s="87"/>
      <c r="G29" s="88"/>
      <c r="H29" s="68">
        <f t="shared" si="1"/>
        <v>0</v>
      </c>
      <c r="I29" s="80" t="e">
        <f t="shared" si="0"/>
        <v>#DIV/0!</v>
      </c>
      <c r="J29" s="85"/>
    </row>
    <row r="30" spans="1:10" ht="31.5">
      <c r="A30" s="100" t="s">
        <v>130</v>
      </c>
      <c r="B30" s="73" t="s">
        <v>139</v>
      </c>
      <c r="C30" s="97" t="s">
        <v>88</v>
      </c>
      <c r="D30" s="72"/>
      <c r="E30" s="72"/>
      <c r="F30" s="72"/>
      <c r="G30" s="75"/>
      <c r="H30" s="68">
        <f t="shared" si="1"/>
        <v>0</v>
      </c>
      <c r="I30" s="80" t="e">
        <f>H30/$H$32</f>
        <v>#DIV/0!</v>
      </c>
      <c r="J30" s="67"/>
    </row>
    <row r="31" spans="1:10" s="92" customFormat="1" ht="18.75">
      <c r="A31" s="100" t="s">
        <v>56</v>
      </c>
      <c r="B31" s="73" t="s">
        <v>122</v>
      </c>
      <c r="C31" s="95" t="s">
        <v>107</v>
      </c>
      <c r="D31" s="95" t="s">
        <v>107</v>
      </c>
      <c r="E31" s="95" t="s">
        <v>107</v>
      </c>
      <c r="F31" s="95" t="s">
        <v>107</v>
      </c>
      <c r="G31" s="68">
        <f>ROUND((G7+G13+G19+G20)*0.02,2)</f>
        <v>0</v>
      </c>
      <c r="H31" s="68">
        <f>G31</f>
        <v>0</v>
      </c>
      <c r="I31" s="80" t="e">
        <f>H31/$H$32</f>
        <v>#DIV/0!</v>
      </c>
      <c r="J31" s="91"/>
    </row>
    <row r="32" spans="1:10" s="83" customFormat="1" ht="18.75">
      <c r="A32" s="101"/>
      <c r="B32" s="101" t="s">
        <v>51</v>
      </c>
      <c r="C32" s="101"/>
      <c r="D32" s="102"/>
      <c r="E32" s="102"/>
      <c r="F32" s="103"/>
      <c r="G32" s="108">
        <f>G6+G7+G9+G13+G19+G20+G31</f>
        <v>0</v>
      </c>
      <c r="H32" s="108">
        <f>H6+H7+H13+H19+H20+H31</f>
        <v>0</v>
      </c>
      <c r="I32" s="104" t="e">
        <f>I6+I7+I13+#REF!+I19+#REF!+I20+I31</f>
        <v>#DIV/0!</v>
      </c>
      <c r="J32" s="82"/>
    </row>
    <row r="33" spans="1:10" ht="15" customHeight="1">
      <c r="A33" s="130" t="s">
        <v>103</v>
      </c>
      <c r="B33" s="130"/>
      <c r="C33" s="130"/>
      <c r="D33" s="130"/>
      <c r="E33" s="130"/>
      <c r="F33" s="130"/>
      <c r="G33" s="130"/>
      <c r="H33" s="130"/>
      <c r="I33" s="130"/>
      <c r="J33" s="131"/>
    </row>
    <row r="34" spans="1:10" ht="15">
      <c r="A34" s="130" t="s">
        <v>140</v>
      </c>
      <c r="B34" s="131"/>
      <c r="C34" s="131"/>
      <c r="D34" s="131"/>
      <c r="E34" s="131"/>
      <c r="F34" s="131"/>
      <c r="G34" s="131"/>
      <c r="H34" s="131"/>
      <c r="I34" s="131"/>
      <c r="J34" s="131"/>
    </row>
    <row r="35" spans="1:10" ht="15">
      <c r="A35" s="65"/>
      <c r="B35" s="14"/>
      <c r="D35" s="78"/>
      <c r="E35" s="78"/>
      <c r="F35" s="14"/>
      <c r="G35" s="14"/>
      <c r="H35" s="16"/>
      <c r="I35" s="15"/>
      <c r="J35" s="14"/>
    </row>
  </sheetData>
  <sheetProtection/>
  <mergeCells count="13">
    <mergeCell ref="C4:C5"/>
    <mergeCell ref="A2:J2"/>
    <mergeCell ref="G4:G5"/>
    <mergeCell ref="A34:J34"/>
    <mergeCell ref="A33:J33"/>
    <mergeCell ref="H1:J1"/>
    <mergeCell ref="A4:A5"/>
    <mergeCell ref="B4:B5"/>
    <mergeCell ref="D4:D5"/>
    <mergeCell ref="E4:E5"/>
    <mergeCell ref="F4:F5"/>
    <mergeCell ref="H4:I4"/>
    <mergeCell ref="J4:J5"/>
  </mergeCells>
  <printOptions/>
  <pageMargins left="0.5905511811023623" right="0.5905511811023623" top="1.141732283464567" bottom="0.5905511811023623" header="0.31496062992125984" footer="0.31496062992125984"/>
  <pageSetup cellComments="asDisplayed" fitToHeight="0" fitToWidth="1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19" t="s">
        <v>61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18" t="s">
        <v>57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18" t="s">
        <v>58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18" t="s">
        <v>59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19" t="s">
        <v>60</v>
      </c>
    </row>
    <row r="7" spans="2:8" ht="15.75">
      <c r="B7" s="9">
        <v>6</v>
      </c>
      <c r="C7" s="5">
        <f t="shared" si="0"/>
        <v>6</v>
      </c>
      <c r="D7" s="5" t="s">
        <v>11</v>
      </c>
      <c r="H7" s="20"/>
    </row>
    <row r="8" spans="2:8" ht="47.25">
      <c r="B8" s="9">
        <v>7</v>
      </c>
      <c r="C8" s="5">
        <f t="shared" si="0"/>
        <v>7</v>
      </c>
      <c r="D8" s="5" t="s">
        <v>12</v>
      </c>
      <c r="F8" s="26" t="s">
        <v>75</v>
      </c>
      <c r="H8" s="20" t="s">
        <v>71</v>
      </c>
    </row>
    <row r="9" spans="2:8" ht="31.5">
      <c r="B9" s="9">
        <v>8</v>
      </c>
      <c r="C9" s="5">
        <f t="shared" si="0"/>
        <v>8</v>
      </c>
      <c r="D9" s="5" t="s">
        <v>13</v>
      </c>
      <c r="F9" s="18"/>
      <c r="H9" s="20" t="s">
        <v>62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18" t="s">
        <v>76</v>
      </c>
      <c r="H10" s="20" t="s">
        <v>63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20" t="s">
        <v>64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20" t="s">
        <v>65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20" t="s">
        <v>66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20" t="s">
        <v>67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20" t="s">
        <v>68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20" t="s">
        <v>69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20" t="s">
        <v>70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Tatjana Hanova-Akuļecka</cp:lastModifiedBy>
  <cp:lastPrinted>2016-04-11T13:30:37Z</cp:lastPrinted>
  <dcterms:created xsi:type="dcterms:W3CDTF">2014-03-04T14:47:17Z</dcterms:created>
  <dcterms:modified xsi:type="dcterms:W3CDTF">2016-04-12T12:32:00Z</dcterms:modified>
  <cp:category/>
  <cp:version/>
  <cp:contentType/>
  <cp:contentStatus/>
</cp:coreProperties>
</file>